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y Documents\PRO2023\"/>
    </mc:Choice>
  </mc:AlternateContent>
  <xr:revisionPtr revIDLastSave="0" documentId="8_{2D3BA5A9-F35D-4BB4-AC26-D6A28E7AA91D}" xr6:coauthVersionLast="47" xr6:coauthVersionMax="47" xr10:uidLastSave="{00000000-0000-0000-0000-000000000000}"/>
  <bookViews>
    <workbookView xWindow="-120" yWindow="-120" windowWidth="29040" windowHeight="15840" activeTab="1" xr2:uid="{02D9E846-A0E9-4497-9E89-7041E236D6B0}"/>
  </bookViews>
  <sheets>
    <sheet name="Pärm" sheetId="1" r:id="rId1"/>
    <sheet name="Resultat" sheetId="2" r:id="rId2"/>
    <sheet name="Balans" sheetId="3" r:id="rId3"/>
    <sheet name="Noter" sheetId="4" r:id="rId4"/>
  </sheets>
  <definedNames>
    <definedName name="_xlnm.Print_Area" localSheetId="2">Balans!$A$1:$E$32</definedName>
    <definedName name="_xlnm.Print_Area" localSheetId="3">Noter!$A$1:$G$31</definedName>
    <definedName name="_xlnm.Print_Area" localSheetId="1">Resultat!$A$1:$G$39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" l="1"/>
  <c r="D21" i="4"/>
  <c r="D36" i="2"/>
  <c r="D27" i="2"/>
  <c r="D19" i="2"/>
  <c r="D25" i="2"/>
  <c r="F16" i="2"/>
  <c r="D16" i="2"/>
  <c r="C15" i="3"/>
  <c r="D38" i="2" l="1"/>
</calcChain>
</file>

<file path=xl/sharedStrings.xml><?xml version="1.0" encoding="utf-8"?>
<sst xmlns="http://schemas.openxmlformats.org/spreadsheetml/2006/main" count="61" uniqueCount="59">
  <si>
    <t>   Tjänstemän i Åboland Pro rf</t>
  </si>
  <si>
    <t>Bokslut</t>
  </si>
  <si>
    <t>FO-nummer: 1769514-4</t>
  </si>
  <si>
    <t>Resultaträkning</t>
  </si>
  <si>
    <t>Ordinarie verksamhet</t>
  </si>
  <si>
    <t>1.1.2021-31.12.2021</t>
  </si>
  <si>
    <t>Kostnader</t>
  </si>
  <si>
    <t>Personalkostnader</t>
  </si>
  <si>
    <t>Övriga kostnader</t>
  </si>
  <si>
    <t>Ordinarie verksamhet totalt</t>
  </si>
  <si>
    <t>Medelsanskaffning</t>
  </si>
  <si>
    <t>Medlemsavgifter</t>
  </si>
  <si>
    <t>Medelsanskaffning totalt</t>
  </si>
  <si>
    <t>Underskott</t>
  </si>
  <si>
    <t>Investerings- och finanseringsverksamhet</t>
  </si>
  <si>
    <t xml:space="preserve">Intäkter  </t>
  </si>
  <si>
    <t>Fackförbundet Pro</t>
  </si>
  <si>
    <t>Intäkter från placeringsverksamheten</t>
  </si>
  <si>
    <t>Förluster från placeringsverksamheten</t>
  </si>
  <si>
    <t>Investerings- och finanseringsverksamhet totalt</t>
  </si>
  <si>
    <t>Räkenskapsperiodens underskott</t>
  </si>
  <si>
    <t>Balansräkning</t>
  </si>
  <si>
    <t>Aktiva</t>
  </si>
  <si>
    <t>Bestående aktiva</t>
  </si>
  <si>
    <t>Placeringar</t>
  </si>
  <si>
    <t>Övriga aktier och andelar</t>
  </si>
  <si>
    <t>Bestående aktiva sammanlagt</t>
  </si>
  <si>
    <t>Rörliga aktiva</t>
  </si>
  <si>
    <t>Aktiva totalt</t>
  </si>
  <si>
    <t>Passiva</t>
  </si>
  <si>
    <t>Eget kapital</t>
  </si>
  <si>
    <t>Vinst från tidigare räkenskapsperiod</t>
  </si>
  <si>
    <t>Räkenskapsperiodens resultat</t>
  </si>
  <si>
    <t>Eget kapital totalt</t>
  </si>
  <si>
    <t>Passiva totalt</t>
  </si>
  <si>
    <t>NOTER</t>
  </si>
  <si>
    <t>Värderingsprinciper</t>
  </si>
  <si>
    <t>Ränteplaceringen värderas till sitt nominella värde eller om marknadsvärdet </t>
  </si>
  <si>
    <t>är lägre till det lägre värdet.</t>
  </si>
  <si>
    <t>NOTER TILL BALANSRÄKNINGEN</t>
  </si>
  <si>
    <t>Bokföringsvärde</t>
  </si>
  <si>
    <t>Marknadsvärde</t>
  </si>
  <si>
    <t>Ålandsbanken Bostadsfond Special A</t>
  </si>
  <si>
    <t>Placeringar totalt</t>
  </si>
  <si>
    <t>Resultat från tidigare år</t>
  </si>
  <si>
    <t>Årets resultat</t>
  </si>
  <si>
    <t>Eget kapital totalt 31.12.</t>
  </si>
  <si>
    <t>1.1.2022-31.12.2022</t>
  </si>
  <si>
    <t xml:space="preserve">Kassa och Bank </t>
  </si>
  <si>
    <t>Resekostnader</t>
  </si>
  <si>
    <t>Deltagarintäkter</t>
  </si>
  <si>
    <t>Kilometerersättningar och dagstraktament</t>
  </si>
  <si>
    <t>Gåvor och arvoden</t>
  </si>
  <si>
    <t>Bankkostnader</t>
  </si>
  <si>
    <t>Bokföringskostnader</t>
  </si>
  <si>
    <t>Kontorsmaterialkostnader</t>
  </si>
  <si>
    <t>Möteskostnader</t>
  </si>
  <si>
    <t>Kostnader totalt</t>
  </si>
  <si>
    <t>01.01.-31.12.2022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</si>
</sst>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4" fontId="2" fillId="0" borderId="0" xfId="0" applyNumberFormat="1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4" fontId="9" fillId="0" borderId="0" xfId="0" applyNumberFormat="1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4" fontId="8" fillId="0" borderId="0" xfId="0" applyNumberFormat="1" applyFont="1"/>
    <xf numFmtId="4" fontId="6" fillId="0" borderId="0" xfId="0" applyNumberFormat="1" applyFont="1"/>
    <xf numFmtId="0" fontId="10" fillId="0" borderId="0" xfId="0" applyFont="1"/>
    <xf numFmtId="14" fontId="8" fillId="0" borderId="0" xfId="0" applyNumberFormat="1" applyFont="1"/>
    <xf numFmtId="0" fontId="11" fillId="0" borderId="0" xfId="0" applyFont="1"/>
    <xf numFmtId="4" fontId="2" fillId="0" borderId="0" xfId="0" applyNumberFormat="1" applyFont="1"/>
    <xf numFmtId="2" fontId="6" fillId="0" borderId="0" xfId="0" applyNumberFormat="1" applyFont="1"/>
    <xf numFmtId="2" fontId="0" fillId="0" borderId="0" xfId="0" applyNumberFormat="1"/>
    <xf numFmtId="2" fontId="7" fillId="0" borderId="0" xfId="0" applyNumberFormat="1" applyFont="1"/>
    <xf numFmtId="2" fontId="8" fillId="0" borderId="0" xfId="0" applyNumberFormat="1" applyFont="1"/>
    <xf numFmtId="2" fontId="6" fillId="0" borderId="0" xfId="0" applyNumberFormat="1" applyFont="1" applyAlignment="1">
      <alignment horizontal="left" indent="2"/>
    </xf>
    <xf numFmtId="2" fontId="6" fillId="0" borderId="0" xfId="0" applyNumberFormat="1" applyFont="1" applyAlignment="1">
      <alignment horizontal="left" indent="3"/>
    </xf>
    <xf numFmtId="2" fontId="2" fillId="0" borderId="1" xfId="0" applyNumberFormat="1" applyFont="1" applyBorder="1" applyAlignment="1">
      <alignment vertical="top" wrapText="1" readingOrder="1"/>
    </xf>
    <xf numFmtId="2" fontId="2" fillId="0" borderId="0" xfId="0" applyNumberFormat="1" applyFont="1" applyAlignment="1">
      <alignment vertical="top" wrapText="1" readingOrder="1"/>
    </xf>
    <xf numFmtId="2" fontId="8" fillId="0" borderId="0" xfId="0" applyNumberFormat="1" applyFont="1" applyAlignment="1">
      <alignment horizontal="left" indent="2"/>
    </xf>
    <xf numFmtId="2" fontId="1" fillId="0" borderId="0" xfId="0" applyNumberFormat="1" applyFont="1"/>
    <xf numFmtId="2" fontId="9" fillId="0" borderId="0" xfId="0" applyNumberFormat="1" applyFont="1" applyAlignment="1">
      <alignment vertical="top" wrapText="1" readingOrder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5CF1-DF0A-45B5-8C1C-19AB51EA07EA}">
  <dimension ref="A1:I18"/>
  <sheetViews>
    <sheetView workbookViewId="0">
      <selection activeCell="Q7" sqref="Q7"/>
    </sheetView>
  </sheetViews>
  <sheetFormatPr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2" t="s">
        <v>0</v>
      </c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23.25" x14ac:dyDescent="0.25">
      <c r="A13" s="1"/>
      <c r="B13" s="1"/>
      <c r="C13" s="1"/>
      <c r="D13" s="28" t="s">
        <v>1</v>
      </c>
      <c r="E13" s="28"/>
      <c r="F13" s="28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21" x14ac:dyDescent="0.35">
      <c r="A15" s="1"/>
      <c r="B15" s="1"/>
      <c r="C15" s="1"/>
      <c r="D15" s="29" t="s">
        <v>58</v>
      </c>
      <c r="E15" s="29"/>
      <c r="F15" s="29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21" x14ac:dyDescent="0.35">
      <c r="A17" s="1"/>
      <c r="B17" s="1"/>
      <c r="C17" s="29" t="s">
        <v>2</v>
      </c>
      <c r="D17" s="29"/>
      <c r="E17" s="29"/>
      <c r="F17" s="29"/>
      <c r="G17" s="29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3">
    <mergeCell ref="D13:F13"/>
    <mergeCell ref="D15:F15"/>
    <mergeCell ref="C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65A8-B85F-4589-ACDC-0D8352B4ECF7}">
  <dimension ref="A1:F39"/>
  <sheetViews>
    <sheetView tabSelected="1" zoomScaleNormal="100" workbookViewId="0">
      <selection activeCell="J6" sqref="J6"/>
    </sheetView>
  </sheetViews>
  <sheetFormatPr defaultRowHeight="15" x14ac:dyDescent="0.25"/>
  <cols>
    <col min="1" max="1" width="9.140625" style="18"/>
    <col min="2" max="2" width="44.28515625" style="18" bestFit="1" customWidth="1"/>
    <col min="3" max="3" width="9.140625" style="18"/>
    <col min="4" max="4" width="18.28515625" style="18" bestFit="1" customWidth="1"/>
    <col min="5" max="5" width="9.140625" style="18"/>
    <col min="6" max="6" width="18.28515625" style="18" bestFit="1" customWidth="1"/>
    <col min="7" max="16384" width="9.140625" style="18"/>
  </cols>
  <sheetData>
    <row r="1" spans="1:6" x14ac:dyDescent="0.25">
      <c r="A1" s="30"/>
      <c r="B1" s="30"/>
      <c r="C1" s="17"/>
      <c r="D1" s="17"/>
      <c r="E1" s="30"/>
      <c r="F1" s="30"/>
    </row>
    <row r="2" spans="1:6" ht="23.25" x14ac:dyDescent="0.35">
      <c r="A2" s="17"/>
      <c r="B2" s="19" t="s">
        <v>3</v>
      </c>
      <c r="C2" s="17"/>
      <c r="D2" s="17"/>
      <c r="E2" s="30"/>
      <c r="F2" s="30"/>
    </row>
    <row r="3" spans="1:6" x14ac:dyDescent="0.25">
      <c r="A3" s="30"/>
      <c r="B3" s="30"/>
      <c r="C3" s="17"/>
      <c r="D3" s="17"/>
      <c r="E3" s="30"/>
      <c r="F3" s="30"/>
    </row>
    <row r="4" spans="1:6" x14ac:dyDescent="0.25">
      <c r="A4" s="17"/>
      <c r="B4" s="20" t="s">
        <v>4</v>
      </c>
      <c r="C4" s="17"/>
      <c r="D4" s="20" t="s">
        <v>47</v>
      </c>
      <c r="E4" s="20"/>
      <c r="F4" s="20" t="s">
        <v>5</v>
      </c>
    </row>
    <row r="5" spans="1:6" x14ac:dyDescent="0.25">
      <c r="A5" s="17"/>
      <c r="B5" s="17" t="s">
        <v>50</v>
      </c>
      <c r="C5" s="17"/>
      <c r="D5" s="17">
        <v>255</v>
      </c>
      <c r="E5" s="17"/>
      <c r="F5" s="17">
        <v>0</v>
      </c>
    </row>
    <row r="6" spans="1:6" x14ac:dyDescent="0.25">
      <c r="A6" s="17"/>
    </row>
    <row r="7" spans="1:6" x14ac:dyDescent="0.25">
      <c r="A7" s="17"/>
      <c r="B7" s="21" t="s">
        <v>49</v>
      </c>
      <c r="C7" s="17"/>
      <c r="D7" s="17">
        <v>-1169.2</v>
      </c>
      <c r="E7" s="17"/>
      <c r="F7" s="17">
        <v>-160</v>
      </c>
    </row>
    <row r="8" spans="1:6" x14ac:dyDescent="0.25">
      <c r="A8" s="17"/>
      <c r="B8" s="21" t="s">
        <v>51</v>
      </c>
      <c r="C8" s="17"/>
      <c r="D8" s="17">
        <v>-148.6</v>
      </c>
      <c r="E8" s="17"/>
      <c r="F8" s="17">
        <v>0</v>
      </c>
    </row>
    <row r="9" spans="1:6" x14ac:dyDescent="0.25">
      <c r="A9" s="17"/>
      <c r="B9" s="21" t="s">
        <v>52</v>
      </c>
      <c r="C9" s="17"/>
      <c r="D9" s="17">
        <v>0</v>
      </c>
      <c r="E9" s="17"/>
      <c r="F9" s="17">
        <v>-200</v>
      </c>
    </row>
    <row r="10" spans="1:6" x14ac:dyDescent="0.25">
      <c r="A10" s="17"/>
      <c r="B10" s="21" t="s">
        <v>53</v>
      </c>
      <c r="C10" s="17"/>
      <c r="D10" s="17">
        <v>-170.75</v>
      </c>
      <c r="E10" s="17"/>
      <c r="F10" s="17">
        <v>-128.6</v>
      </c>
    </row>
    <row r="11" spans="1:6" x14ac:dyDescent="0.25">
      <c r="A11" s="17"/>
      <c r="B11" s="21" t="s">
        <v>55</v>
      </c>
      <c r="D11" s="17">
        <v>-66.92</v>
      </c>
      <c r="F11" s="17">
        <v>-32.6</v>
      </c>
    </row>
    <row r="12" spans="1:6" x14ac:dyDescent="0.25">
      <c r="A12" s="17"/>
      <c r="B12" s="21" t="s">
        <v>54</v>
      </c>
      <c r="C12" s="17"/>
      <c r="D12" s="17">
        <v>-124</v>
      </c>
      <c r="E12" s="17"/>
      <c r="F12" s="17">
        <v>-124</v>
      </c>
    </row>
    <row r="13" spans="1:6" x14ac:dyDescent="0.25">
      <c r="A13" s="17"/>
      <c r="B13" s="21" t="s">
        <v>56</v>
      </c>
      <c r="C13" s="17"/>
      <c r="D13" s="17">
        <v>-8474.19</v>
      </c>
      <c r="E13" s="17"/>
      <c r="F13" s="17">
        <v>-5507.87</v>
      </c>
    </row>
    <row r="14" spans="1:6" x14ac:dyDescent="0.25">
      <c r="A14" s="17"/>
      <c r="B14" s="22" t="s">
        <v>7</v>
      </c>
      <c r="C14" s="17"/>
      <c r="D14" s="17">
        <v>0</v>
      </c>
      <c r="E14" s="17"/>
      <c r="F14" s="17">
        <v>0</v>
      </c>
    </row>
    <row r="15" spans="1:6" ht="15.75" thickBot="1" x14ac:dyDescent="0.3">
      <c r="A15" s="17"/>
      <c r="B15" s="22" t="s">
        <v>8</v>
      </c>
      <c r="C15" s="17"/>
      <c r="D15" s="23">
        <v>-550.4</v>
      </c>
      <c r="E15" s="24"/>
      <c r="F15" s="23">
        <v>-530.4</v>
      </c>
    </row>
    <row r="16" spans="1:6" x14ac:dyDescent="0.25">
      <c r="A16" s="17"/>
      <c r="B16" s="25" t="s">
        <v>57</v>
      </c>
      <c r="D16" s="26">
        <f>SUM(D7:D15)</f>
        <v>-10704.06</v>
      </c>
      <c r="E16" s="26"/>
      <c r="F16" s="26">
        <f>SUM(F7:F15)</f>
        <v>-6683.4699999999993</v>
      </c>
    </row>
    <row r="19" spans="1:6" x14ac:dyDescent="0.25">
      <c r="A19" s="17"/>
      <c r="B19" s="20" t="s">
        <v>9</v>
      </c>
      <c r="C19" s="17"/>
      <c r="D19" s="27">
        <f>D16+D5</f>
        <v>-10449.06</v>
      </c>
      <c r="E19" s="27"/>
      <c r="F19" s="27">
        <v>-6683.47</v>
      </c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17"/>
      <c r="B21" s="20" t="s">
        <v>10</v>
      </c>
      <c r="C21" s="17"/>
      <c r="D21" s="17"/>
      <c r="E21" s="17"/>
      <c r="F21" s="17"/>
    </row>
    <row r="22" spans="1:6" x14ac:dyDescent="0.25">
      <c r="A22" s="17"/>
      <c r="B22" s="21" t="s">
        <v>6</v>
      </c>
      <c r="C22" s="17"/>
      <c r="D22" s="17"/>
      <c r="E22" s="17"/>
      <c r="F22" s="17"/>
    </row>
    <row r="23" spans="1:6" x14ac:dyDescent="0.25">
      <c r="A23" s="17"/>
      <c r="B23" s="22" t="s">
        <v>11</v>
      </c>
      <c r="C23" s="17"/>
      <c r="D23" s="24">
        <v>-100</v>
      </c>
      <c r="E23" s="24"/>
      <c r="F23" s="24">
        <v>-40</v>
      </c>
    </row>
    <row r="24" spans="1:6" x14ac:dyDescent="0.25">
      <c r="A24" s="17"/>
    </row>
    <row r="25" spans="1:6" x14ac:dyDescent="0.25">
      <c r="A25" s="17"/>
      <c r="B25" s="20" t="s">
        <v>12</v>
      </c>
      <c r="C25" s="17"/>
      <c r="D25" s="17">
        <f>D23</f>
        <v>-100</v>
      </c>
      <c r="E25" s="20"/>
      <c r="F25" s="17">
        <v>-40</v>
      </c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20" t="s">
        <v>13</v>
      </c>
      <c r="C27" s="17"/>
      <c r="D27" s="20">
        <f>D19+D25+D32</f>
        <v>-9369.16</v>
      </c>
      <c r="E27" s="20"/>
      <c r="F27" s="20">
        <v>-6723.47</v>
      </c>
    </row>
    <row r="28" spans="1:6" x14ac:dyDescent="0.25">
      <c r="A28" s="17"/>
      <c r="B28" s="17"/>
      <c r="C28" s="17"/>
      <c r="D28" s="17"/>
      <c r="E28" s="17"/>
      <c r="F28" s="17"/>
    </row>
    <row r="29" spans="1:6" x14ac:dyDescent="0.25">
      <c r="A29" s="17"/>
      <c r="B29" s="20" t="s">
        <v>14</v>
      </c>
      <c r="C29" s="17"/>
      <c r="D29" s="17"/>
      <c r="E29" s="17"/>
      <c r="F29" s="17"/>
    </row>
    <row r="30" spans="1:6" x14ac:dyDescent="0.25">
      <c r="A30" s="17"/>
      <c r="B30" s="17"/>
      <c r="C30" s="17"/>
      <c r="D30" s="17"/>
      <c r="E30" s="17"/>
      <c r="F30" s="17"/>
    </row>
    <row r="31" spans="1:6" x14ac:dyDescent="0.25">
      <c r="A31" s="17"/>
      <c r="B31" s="21" t="s">
        <v>15</v>
      </c>
      <c r="C31" s="17"/>
      <c r="D31" s="17"/>
      <c r="E31" s="17"/>
      <c r="F31" s="17"/>
    </row>
    <row r="32" spans="1:6" x14ac:dyDescent="0.25">
      <c r="A32" s="17"/>
      <c r="B32" s="22" t="s">
        <v>16</v>
      </c>
      <c r="C32" s="17"/>
      <c r="D32" s="17">
        <v>1179.9000000000001</v>
      </c>
      <c r="E32" s="17"/>
      <c r="F32" s="17">
        <v>1817.01</v>
      </c>
    </row>
    <row r="33" spans="1:6" x14ac:dyDescent="0.25">
      <c r="A33" s="17"/>
      <c r="B33" s="22" t="s">
        <v>17</v>
      </c>
      <c r="C33" s="17"/>
      <c r="D33" s="17">
        <v>3291.8</v>
      </c>
      <c r="E33" s="17"/>
      <c r="F33" s="17">
        <v>3329.35</v>
      </c>
    </row>
    <row r="34" spans="1:6" x14ac:dyDescent="0.25">
      <c r="A34" s="17"/>
      <c r="B34" s="22" t="s">
        <v>18</v>
      </c>
      <c r="C34" s="17"/>
      <c r="D34" s="17">
        <v>0</v>
      </c>
      <c r="E34" s="17"/>
      <c r="F34" s="17">
        <v>-1008.47</v>
      </c>
    </row>
    <row r="35" spans="1:6" x14ac:dyDescent="0.25">
      <c r="A35" s="17"/>
      <c r="B35" s="17"/>
      <c r="C35" s="17"/>
      <c r="D35" s="17"/>
      <c r="E35" s="17"/>
      <c r="F35" s="17"/>
    </row>
    <row r="36" spans="1:6" x14ac:dyDescent="0.25">
      <c r="A36" s="17"/>
      <c r="B36" s="20" t="s">
        <v>19</v>
      </c>
      <c r="C36" s="17"/>
      <c r="D36" s="20">
        <f>D33+D34</f>
        <v>3291.8</v>
      </c>
      <c r="E36" s="20"/>
      <c r="F36" s="20">
        <v>4137.8900000000003</v>
      </c>
    </row>
    <row r="37" spans="1:6" x14ac:dyDescent="0.25">
      <c r="A37" s="17"/>
      <c r="B37" s="17"/>
      <c r="C37" s="17"/>
      <c r="D37" s="17"/>
      <c r="E37" s="17"/>
      <c r="F37" s="17"/>
    </row>
    <row r="38" spans="1:6" x14ac:dyDescent="0.25">
      <c r="A38" s="17"/>
      <c r="B38" s="20" t="s">
        <v>20</v>
      </c>
      <c r="C38" s="17"/>
      <c r="D38" s="27">
        <f>D27+D36</f>
        <v>-6077.36</v>
      </c>
      <c r="E38" s="27"/>
      <c r="F38" s="27">
        <v>-2585.58</v>
      </c>
    </row>
    <row r="39" spans="1:6" x14ac:dyDescent="0.25">
      <c r="A39" s="30"/>
      <c r="B39" s="30"/>
      <c r="C39" s="17"/>
      <c r="D39" s="17"/>
      <c r="E39" s="30"/>
      <c r="F39" s="30"/>
    </row>
  </sheetData>
  <mergeCells count="7">
    <mergeCell ref="A39:B39"/>
    <mergeCell ref="E39:F39"/>
    <mergeCell ref="A1:B1"/>
    <mergeCell ref="E1:F1"/>
    <mergeCell ref="E2:F2"/>
    <mergeCell ref="A3:B3"/>
    <mergeCell ref="E3:F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602A6-7494-4315-AF2F-BD58BEC72605}">
  <dimension ref="A1:E25"/>
  <sheetViews>
    <sheetView topLeftCell="A5" zoomScaleNormal="100" workbookViewId="0">
      <selection activeCell="C26" sqref="C26"/>
    </sheetView>
  </sheetViews>
  <sheetFormatPr defaultRowHeight="15" x14ac:dyDescent="0.25"/>
  <cols>
    <col min="2" max="2" width="36.42578125" bestFit="1" customWidth="1"/>
    <col min="3" max="3" width="16.85546875" customWidth="1"/>
    <col min="5" max="5" width="22.5703125" customWidth="1"/>
  </cols>
  <sheetData>
    <row r="1" spans="1:5" x14ac:dyDescent="0.25">
      <c r="A1" s="31"/>
      <c r="B1" s="31"/>
      <c r="C1" s="3"/>
      <c r="D1" s="3"/>
      <c r="E1" s="3"/>
    </row>
    <row r="2" spans="1:5" ht="21" x14ac:dyDescent="0.35">
      <c r="A2" s="3"/>
      <c r="B2" s="13" t="s">
        <v>21</v>
      </c>
      <c r="C2" s="3"/>
      <c r="D2" s="3"/>
      <c r="E2" s="3"/>
    </row>
    <row r="3" spans="1:5" x14ac:dyDescent="0.25">
      <c r="A3" s="31"/>
      <c r="B3" s="31"/>
      <c r="C3" s="14">
        <v>44926</v>
      </c>
      <c r="D3" s="4"/>
      <c r="E3" s="14">
        <v>44561</v>
      </c>
    </row>
    <row r="4" spans="1:5" ht="15.75" x14ac:dyDescent="0.25">
      <c r="A4" s="3"/>
      <c r="B4" s="15" t="s">
        <v>22</v>
      </c>
      <c r="C4" s="3"/>
      <c r="D4" s="3"/>
      <c r="E4" s="3"/>
    </row>
    <row r="5" spans="1:5" x14ac:dyDescent="0.25">
      <c r="A5" s="3"/>
      <c r="B5" s="4" t="s">
        <v>23</v>
      </c>
      <c r="C5" s="3"/>
      <c r="D5" s="3"/>
      <c r="E5" s="3"/>
    </row>
    <row r="6" spans="1:5" x14ac:dyDescent="0.25">
      <c r="A6" s="3"/>
      <c r="B6" s="5" t="s">
        <v>24</v>
      </c>
      <c r="C6" s="3"/>
      <c r="D6" s="3"/>
      <c r="E6" s="3"/>
    </row>
    <row r="7" spans="1:5" x14ac:dyDescent="0.25">
      <c r="A7" s="3"/>
      <c r="B7" s="6" t="s">
        <v>25</v>
      </c>
      <c r="C7" s="12">
        <v>100000</v>
      </c>
      <c r="D7" s="3"/>
      <c r="E7" s="12">
        <v>100000</v>
      </c>
    </row>
    <row r="8" spans="1:5" x14ac:dyDescent="0.25">
      <c r="A8" s="31"/>
      <c r="B8" s="31"/>
      <c r="C8" s="3"/>
      <c r="D8" s="3"/>
      <c r="E8" s="3"/>
    </row>
    <row r="9" spans="1:5" x14ac:dyDescent="0.25">
      <c r="A9" s="3"/>
      <c r="B9" s="4" t="s">
        <v>26</v>
      </c>
      <c r="C9" s="12">
        <v>100000</v>
      </c>
      <c r="D9" s="3"/>
      <c r="E9" s="12">
        <v>100000</v>
      </c>
    </row>
    <row r="10" spans="1:5" x14ac:dyDescent="0.25">
      <c r="A10" s="31"/>
      <c r="B10" s="31"/>
      <c r="C10" s="3"/>
      <c r="D10" s="3"/>
      <c r="E10" s="3"/>
    </row>
    <row r="11" spans="1:5" x14ac:dyDescent="0.25">
      <c r="A11" s="3"/>
      <c r="B11" s="3" t="s">
        <v>48</v>
      </c>
      <c r="C11" s="16">
        <v>4930.57</v>
      </c>
      <c r="D11" s="3"/>
      <c r="E11" s="16">
        <v>11007.93</v>
      </c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4" t="s">
        <v>27</v>
      </c>
      <c r="C13" s="9">
        <v>4930.57</v>
      </c>
      <c r="D13" s="10"/>
      <c r="E13" s="9">
        <v>11007.93</v>
      </c>
    </row>
    <row r="14" spans="1:5" x14ac:dyDescent="0.25">
      <c r="A14" s="31"/>
      <c r="B14" s="31"/>
      <c r="C14" s="10"/>
      <c r="D14" s="10"/>
      <c r="E14" s="10"/>
    </row>
    <row r="15" spans="1:5" x14ac:dyDescent="0.25">
      <c r="A15" s="3"/>
      <c r="B15" s="4" t="s">
        <v>28</v>
      </c>
      <c r="C15" s="9">
        <f>C13+C9</f>
        <v>104930.57</v>
      </c>
      <c r="D15" s="10"/>
      <c r="E15" s="9">
        <v>111007.93</v>
      </c>
    </row>
    <row r="16" spans="1:5" x14ac:dyDescent="0.25">
      <c r="A16" s="31"/>
      <c r="B16" s="31"/>
      <c r="C16" s="3"/>
      <c r="D16" s="4"/>
      <c r="E16" s="3"/>
    </row>
    <row r="17" spans="1:5" x14ac:dyDescent="0.25">
      <c r="A17" s="31"/>
      <c r="B17" s="31"/>
      <c r="C17" s="3"/>
      <c r="D17" s="3"/>
      <c r="E17" s="3"/>
    </row>
    <row r="18" spans="1:5" ht="15.75" x14ac:dyDescent="0.25">
      <c r="A18" s="3"/>
      <c r="B18" s="15" t="s">
        <v>29</v>
      </c>
      <c r="C18" s="3"/>
      <c r="D18" s="3"/>
      <c r="E18" s="3"/>
    </row>
    <row r="19" spans="1:5" x14ac:dyDescent="0.25">
      <c r="A19" s="3"/>
      <c r="B19" s="4" t="s">
        <v>30</v>
      </c>
      <c r="C19" s="3"/>
      <c r="D19" s="3"/>
      <c r="E19" s="3"/>
    </row>
    <row r="20" spans="1:5" x14ac:dyDescent="0.25">
      <c r="A20" s="3"/>
      <c r="B20" s="5" t="s">
        <v>31</v>
      </c>
      <c r="C20" s="7">
        <v>111007.93</v>
      </c>
      <c r="D20" s="8"/>
      <c r="E20" s="7">
        <v>113593.51</v>
      </c>
    </row>
    <row r="21" spans="1:5" x14ac:dyDescent="0.25">
      <c r="A21" s="3"/>
      <c r="B21" s="5" t="s">
        <v>32</v>
      </c>
      <c r="C21" s="7">
        <v>-6077.36</v>
      </c>
      <c r="D21" s="8"/>
      <c r="E21" s="7">
        <v>-2585.58</v>
      </c>
    </row>
    <row r="22" spans="1:5" x14ac:dyDescent="0.25">
      <c r="A22" s="31"/>
      <c r="B22" s="31"/>
      <c r="C22" s="3"/>
      <c r="D22" s="3"/>
      <c r="E22" s="3"/>
    </row>
    <row r="23" spans="1:5" x14ac:dyDescent="0.25">
      <c r="A23" s="3"/>
      <c r="B23" s="4" t="s">
        <v>33</v>
      </c>
      <c r="C23" s="11">
        <v>104930.57</v>
      </c>
      <c r="D23" s="4"/>
      <c r="E23" s="11">
        <v>111007.93</v>
      </c>
    </row>
    <row r="24" spans="1:5" x14ac:dyDescent="0.25">
      <c r="A24" s="31"/>
      <c r="B24" s="31"/>
      <c r="C24" s="3"/>
      <c r="D24" s="3"/>
      <c r="E24" s="3"/>
    </row>
    <row r="25" spans="1:5" x14ac:dyDescent="0.25">
      <c r="A25" s="3"/>
      <c r="B25" s="4" t="s">
        <v>34</v>
      </c>
      <c r="C25" s="11">
        <v>104930.57</v>
      </c>
      <c r="D25" s="4"/>
      <c r="E25" s="11">
        <v>111007.93</v>
      </c>
    </row>
  </sheetData>
  <mergeCells count="9">
    <mergeCell ref="A16:B16"/>
    <mergeCell ref="A17:B17"/>
    <mergeCell ref="A22:B22"/>
    <mergeCell ref="A24:B24"/>
    <mergeCell ref="A1:B1"/>
    <mergeCell ref="A3:B3"/>
    <mergeCell ref="A8:B8"/>
    <mergeCell ref="A10:B10"/>
    <mergeCell ref="A14:B14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1B4B-AF2B-4209-A188-259CAB1C969F}">
  <dimension ref="A1:F24"/>
  <sheetViews>
    <sheetView zoomScaleNormal="100" workbookViewId="0">
      <selection activeCell="F15" sqref="F15"/>
    </sheetView>
  </sheetViews>
  <sheetFormatPr defaultRowHeight="15" x14ac:dyDescent="0.25"/>
  <cols>
    <col min="2" max="2" width="70.5703125" bestFit="1" customWidth="1"/>
    <col min="4" max="4" width="15.5703125" bestFit="1" customWidth="1"/>
    <col min="6" max="6" width="14.85546875" bestFit="1" customWidth="1"/>
  </cols>
  <sheetData>
    <row r="1" spans="1:6" ht="21" x14ac:dyDescent="0.35">
      <c r="A1" s="3"/>
      <c r="B1" s="13" t="s">
        <v>35</v>
      </c>
      <c r="C1" s="3"/>
      <c r="D1" s="3"/>
      <c r="E1" s="3"/>
      <c r="F1" s="3"/>
    </row>
    <row r="2" spans="1:6" x14ac:dyDescent="0.25">
      <c r="A2" s="31"/>
      <c r="B2" s="31"/>
      <c r="C2" s="3"/>
      <c r="D2" s="3"/>
      <c r="E2" s="3"/>
      <c r="F2" s="3"/>
    </row>
    <row r="3" spans="1:6" x14ac:dyDescent="0.25">
      <c r="A3" s="3"/>
      <c r="B3" s="3" t="s">
        <v>36</v>
      </c>
      <c r="C3" s="3"/>
      <c r="D3" s="3"/>
      <c r="E3" s="3"/>
      <c r="F3" s="3"/>
    </row>
    <row r="4" spans="1:6" x14ac:dyDescent="0.25">
      <c r="A4" s="31"/>
      <c r="B4" s="31"/>
      <c r="C4" s="3"/>
      <c r="D4" s="3"/>
      <c r="E4" s="3"/>
      <c r="F4" s="3"/>
    </row>
    <row r="5" spans="1:6" x14ac:dyDescent="0.25">
      <c r="A5" s="3"/>
      <c r="B5" s="3" t="s">
        <v>37</v>
      </c>
      <c r="C5" s="3"/>
      <c r="D5" s="3"/>
      <c r="E5" s="3"/>
      <c r="F5" s="3"/>
    </row>
    <row r="6" spans="1:6" x14ac:dyDescent="0.25">
      <c r="A6" s="3"/>
      <c r="B6" s="3" t="s">
        <v>38</v>
      </c>
      <c r="C6" s="3"/>
      <c r="D6" s="3"/>
      <c r="E6" s="3"/>
      <c r="F6" s="3"/>
    </row>
    <row r="7" spans="1:6" x14ac:dyDescent="0.25">
      <c r="A7" s="31"/>
      <c r="B7" s="31"/>
      <c r="C7" s="3"/>
      <c r="D7" s="3"/>
      <c r="E7" s="3"/>
      <c r="F7" s="3"/>
    </row>
    <row r="8" spans="1:6" x14ac:dyDescent="0.25">
      <c r="A8" s="31"/>
      <c r="B8" s="31"/>
      <c r="C8" s="3"/>
      <c r="D8" s="3"/>
      <c r="E8" s="3"/>
      <c r="F8" s="3"/>
    </row>
    <row r="9" spans="1:6" x14ac:dyDescent="0.25">
      <c r="A9" s="4"/>
      <c r="B9" s="4" t="s">
        <v>39</v>
      </c>
      <c r="C9" s="4"/>
      <c r="D9" s="4"/>
      <c r="E9" s="4"/>
      <c r="F9" s="4"/>
    </row>
    <row r="10" spans="1:6" x14ac:dyDescent="0.25">
      <c r="A10" s="31"/>
      <c r="B10" s="31"/>
      <c r="C10" s="3"/>
      <c r="D10" s="3"/>
      <c r="E10" s="3"/>
      <c r="F10" s="3"/>
    </row>
    <row r="11" spans="1:6" x14ac:dyDescent="0.25">
      <c r="A11" s="4"/>
      <c r="B11" s="4" t="s">
        <v>24</v>
      </c>
      <c r="C11" s="4"/>
      <c r="D11" s="4" t="s">
        <v>40</v>
      </c>
      <c r="E11" s="4"/>
      <c r="F11" s="4" t="s">
        <v>41</v>
      </c>
    </row>
    <row r="12" spans="1:6" x14ac:dyDescent="0.25">
      <c r="A12" s="31"/>
      <c r="B12" s="31"/>
      <c r="C12" s="3"/>
      <c r="D12" s="3"/>
      <c r="E12" s="3"/>
      <c r="F12" s="3"/>
    </row>
    <row r="13" spans="1:6" x14ac:dyDescent="0.25">
      <c r="A13" s="3"/>
      <c r="B13" s="3" t="s">
        <v>42</v>
      </c>
      <c r="C13" s="3"/>
      <c r="D13" s="12">
        <v>100000</v>
      </c>
      <c r="E13" s="3"/>
      <c r="F13" s="12"/>
    </row>
    <row r="14" spans="1:6" x14ac:dyDescent="0.25">
      <c r="A14" s="31"/>
      <c r="B14" s="31"/>
      <c r="C14" s="3"/>
      <c r="D14" s="3"/>
      <c r="E14" s="3"/>
      <c r="F14" s="3"/>
    </row>
    <row r="15" spans="1:6" x14ac:dyDescent="0.25">
      <c r="A15" s="3"/>
      <c r="B15" s="3" t="s">
        <v>43</v>
      </c>
      <c r="C15" s="3"/>
      <c r="D15" s="12">
        <v>100000</v>
      </c>
      <c r="E15" s="3"/>
      <c r="F15" s="12"/>
    </row>
    <row r="16" spans="1:6" x14ac:dyDescent="0.25">
      <c r="A16" s="31"/>
      <c r="B16" s="31"/>
      <c r="C16" s="3"/>
      <c r="D16" s="3"/>
      <c r="E16" s="3"/>
      <c r="F16" s="3"/>
    </row>
    <row r="17" spans="1:6" x14ac:dyDescent="0.25">
      <c r="A17" s="31"/>
      <c r="B17" s="31"/>
      <c r="C17" s="3"/>
      <c r="D17" s="3"/>
      <c r="E17" s="3"/>
      <c r="F17" s="3"/>
    </row>
    <row r="18" spans="1:6" x14ac:dyDescent="0.25">
      <c r="A18" s="4"/>
      <c r="B18" s="4" t="s">
        <v>30</v>
      </c>
      <c r="C18" s="4"/>
      <c r="D18" s="14">
        <v>44926</v>
      </c>
      <c r="E18" s="4"/>
      <c r="F18" s="14">
        <v>44561</v>
      </c>
    </row>
    <row r="19" spans="1:6" x14ac:dyDescent="0.25">
      <c r="A19" s="31"/>
      <c r="B19" s="31"/>
      <c r="C19" s="3"/>
      <c r="D19" s="3"/>
      <c r="E19" s="3"/>
      <c r="F19" s="3"/>
    </row>
    <row r="20" spans="1:6" x14ac:dyDescent="0.25">
      <c r="A20" s="3"/>
      <c r="B20" s="3" t="s">
        <v>44</v>
      </c>
      <c r="C20" s="3"/>
      <c r="D20" s="12">
        <v>104930.57</v>
      </c>
      <c r="E20" s="3"/>
      <c r="F20" s="12">
        <v>111007.93</v>
      </c>
    </row>
    <row r="21" spans="1:6" x14ac:dyDescent="0.25">
      <c r="A21" s="3"/>
      <c r="B21" s="3" t="s">
        <v>45</v>
      </c>
      <c r="C21" s="3"/>
      <c r="D21" s="7">
        <f>Resultat!D38</f>
        <v>-6077.36</v>
      </c>
      <c r="E21" s="8"/>
      <c r="F21" s="7">
        <f>Resultat!F38</f>
        <v>-2585.58</v>
      </c>
    </row>
    <row r="22" spans="1:6" x14ac:dyDescent="0.25">
      <c r="A22" s="31"/>
      <c r="B22" s="31"/>
      <c r="C22" s="3"/>
      <c r="D22" s="3"/>
      <c r="E22" s="3"/>
      <c r="F22" s="3"/>
    </row>
    <row r="23" spans="1:6" x14ac:dyDescent="0.25">
      <c r="A23" s="3"/>
      <c r="B23" s="3" t="s">
        <v>46</v>
      </c>
      <c r="C23" s="3"/>
      <c r="D23" s="12">
        <v>111007.93</v>
      </c>
      <c r="E23" s="3"/>
      <c r="F23" s="12">
        <v>113593.51</v>
      </c>
    </row>
    <row r="24" spans="1:6" x14ac:dyDescent="0.25">
      <c r="A24" s="31"/>
      <c r="B24" s="31"/>
      <c r="C24" s="3"/>
      <c r="D24" s="3"/>
      <c r="E24" s="3"/>
      <c r="F24" s="3"/>
    </row>
  </sheetData>
  <mergeCells count="12">
    <mergeCell ref="A24:B24"/>
    <mergeCell ref="A2:B2"/>
    <mergeCell ref="A4:B4"/>
    <mergeCell ref="A7:B7"/>
    <mergeCell ref="A8:B8"/>
    <mergeCell ref="A10:B10"/>
    <mergeCell ref="A12:B12"/>
    <mergeCell ref="A14:B14"/>
    <mergeCell ref="A16:B16"/>
    <mergeCell ref="A17:B17"/>
    <mergeCell ref="A19:B19"/>
    <mergeCell ref="A22:B2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Pärm</vt:lpstr>
      <vt:lpstr>Resultat</vt:lpstr>
      <vt:lpstr>Balans</vt:lpstr>
      <vt:lpstr>Noter</vt:lpstr>
      <vt:lpstr>Balans!Print_Area</vt:lpstr>
      <vt:lpstr>Noter!Print_Area</vt:lpstr>
      <vt:lpstr>Resultat!Print_Area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Paatero</dc:creator>
  <cp:lastModifiedBy>Makela, Johnny</cp:lastModifiedBy>
  <cp:lastPrinted>2023-03-19T13:48:26Z</cp:lastPrinted>
  <dcterms:created xsi:type="dcterms:W3CDTF">2023-03-17T09:50:00Z</dcterms:created>
  <dcterms:modified xsi:type="dcterms:W3CDTF">2023-04-24T11:25:58Z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0f430683-d8b9-47a8-9494-78fed5b8764b</vt:lpwstr>
  </property>
  <property fmtid="{D5CDD505-2E9C-101B-9397-08002B2CF9AE}" pid="3" name="TitusCorpClassification">
    <vt:lpwstr>Not Applicable</vt:lpwstr>
  </property>
</Properties>
</file>